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 2022\INFO PRESUPUEST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F26" i="1" l="1"/>
  <c r="H18" i="1"/>
  <c r="G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<sst xmlns="http://schemas.openxmlformats.org/spreadsheetml/2006/main" count="41" uniqueCount="36">
  <si>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</si>
  <si>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</si>
  <si>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</si>
  <si>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</si>
  <si>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</si>
  <si>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</si>
  <si>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</si>
  <si>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</si>
  <si>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</si>
  <si>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</si>
  <si>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</si>
  <si>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</si>
  <si>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</si>
  <si>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</si>
  <si>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</si>
  <si>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</si>
  <si>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</si>
  <si>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</si>
  <si>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</si>
  <si>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</si>
  <si>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</si>
  <si>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</si>
  <si>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</si>
  <si>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</si>
  <si>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</si>
  <si>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</si>
  <si>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</si>
  <si>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</si>
  <si>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</si>
  <si>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Salud</t>
  </si>
  <si>
    <t>Del 1 de enero al 31 de diciembre del 2022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</si>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</sst>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zoomScaleNormal="100" workbookViewId="0">
      <selection activeCell="C37" sqref="C3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2383411898.3000002</v>
      </c>
      <c r="D8" s="18">
        <f>SUM(D9:D16)</f>
        <v>152218798.11000001</v>
      </c>
      <c r="E8" s="21">
        <f t="shared" ref="E8:E16" si="0">C8+D8</f>
        <v>2535630696.4100003</v>
      </c>
      <c r="F8" s="18">
        <f>SUM(F9:F16)</f>
        <v>2353591942.0799999</v>
      </c>
      <c r="G8" s="21">
        <f>SUM(G9:G16)</f>
        <v>2353591942.0799999</v>
      </c>
      <c r="H8" s="5">
        <f t="shared" ref="H8:H16" si="1">G8-C8</f>
        <v>-29819956.220000267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2383411898.3000002</v>
      </c>
      <c r="D16" s="19">
        <v>152218798.11000001</v>
      </c>
      <c r="E16" s="23">
        <f t="shared" si="0"/>
        <v>2535630696.4100003</v>
      </c>
      <c r="F16" s="19">
        <v>2353591942.0799999</v>
      </c>
      <c r="G16" s="22">
        <v>2353591942.0799999</v>
      </c>
      <c r="H16" s="7">
        <f t="shared" si="1"/>
        <v>-29819956.220000267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595835773.74000001</v>
      </c>
      <c r="D18" s="18">
        <f>SUM(D19:D22)</f>
        <v>0</v>
      </c>
      <c r="E18" s="21">
        <f>C18+D18</f>
        <v>595835773.74000001</v>
      </c>
      <c r="F18" s="18">
        <f>SUM(F19:F22)</f>
        <v>1524642257.3699999</v>
      </c>
      <c r="G18" s="21">
        <f>SUM(G19:G22)</f>
        <v>1524642257.3699999</v>
      </c>
      <c r="H18" s="5">
        <f>G18-C18</f>
        <v>928806483.62999988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595835773.74000001</v>
      </c>
      <c r="D21" s="19">
        <v>0</v>
      </c>
      <c r="E21" s="23">
        <f>C21+D21</f>
        <v>595835773.74000001</v>
      </c>
      <c r="F21" s="19">
        <v>1524642257.3699999</v>
      </c>
      <c r="G21" s="22">
        <v>1524642257.3699999</v>
      </c>
      <c r="H21" s="7">
        <f>G21-C21</f>
        <v>928806483.62999988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85922079.810000002</v>
      </c>
      <c r="G24" s="21">
        <f>SUM(G25)</f>
        <v>85922079.810000002</v>
      </c>
      <c r="H24" s="5">
        <f>G24-C24</f>
        <v>85922079.810000002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85922079.810000002</v>
      </c>
      <c r="G25" s="22">
        <v>85922079.810000002</v>
      </c>
      <c r="H25" s="7">
        <f>G25-C25</f>
        <v>85922079.810000002</v>
      </c>
    </row>
    <row r="26" spans="2:8" ht="12.75" thickBot="1" x14ac:dyDescent="0.25">
      <c r="B26" s="16" t="s">
        <v>24</v>
      </c>
      <c r="C26" s="15">
        <f>SUM(C24,C18,C8)</f>
        <v>2979247672.04</v>
      </c>
      <c r="D26" s="26">
        <f>SUM(D24,D18,D8)</f>
        <v>152218798.11000001</v>
      </c>
      <c r="E26" s="15">
        <f>SUM(D26,C26)</f>
        <v>3131466470.1500001</v>
      </c>
      <c r="F26" s="26">
        <f>SUM(F24,F18,F8)</f>
        <v>3964156279.2599998</v>
      </c>
      <c r="G26" s="15">
        <f>SUM(G24,G18,G8)</f>
        <v>3964156279.2599998</v>
      </c>
      <c r="H26" s="28">
        <f>SUM(G26-C26)</f>
        <v>984908607.21999979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ht="15" x14ac:dyDescent="0.25">
      <c r="B32" s="48"/>
      <c r="C32" s="49"/>
      <c r="D32" s="49"/>
      <c r="E32" s="50"/>
      <c r="F32" s="48"/>
      <c r="G32" s="48"/>
      <c r="H32" s="48"/>
    </row>
    <row r="33" spans="2:8" s="3" customFormat="1" ht="15" x14ac:dyDescent="0.2">
      <c r="B33" s="51" t="s">
        <v>31</v>
      </c>
      <c r="C33" s="52"/>
      <c r="D33" s="52"/>
      <c r="E33" s="52"/>
      <c r="F33" s="52"/>
      <c r="G33" s="51" t="s">
        <v>32</v>
      </c>
      <c r="H33" s="52"/>
    </row>
    <row r="34" spans="2:8" s="3" customFormat="1" ht="15" x14ac:dyDescent="0.2">
      <c r="B34" s="51" t="s">
        <v>33</v>
      </c>
      <c r="C34" s="52"/>
      <c r="D34" s="52"/>
      <c r="E34" s="52"/>
      <c r="F34" s="52"/>
      <c r="G34" s="51" t="s">
        <v>34</v>
      </c>
      <c r="H34" s="52"/>
    </row>
    <row r="35" spans="2:8" s="3" customFormat="1" ht="15" x14ac:dyDescent="0.2">
      <c r="B35" s="51" t="s">
        <v>35</v>
      </c>
      <c r="C35" s="52"/>
      <c r="D35" s="52"/>
      <c r="E35" s="52"/>
      <c r="F35" s="52"/>
      <c r="G35" s="51" t="s">
        <v>35</v>
      </c>
      <c r="H35" s="52"/>
    </row>
    <row r="36" spans="2:8" s="3" customFormat="1" x14ac:dyDescent="0.2"/>
    <row r="37" spans="2:8" s="3" customFormat="1" x14ac:dyDescent="0.2"/>
    <row r="38" spans="2:8" s="3" customFormat="1" x14ac:dyDescent="0.2"/>
    <row r="39" spans="2:8" s="3" customFormat="1" x14ac:dyDescent="0.2"/>
    <row r="40" spans="2:8" s="3" customFormat="1" x14ac:dyDescent="0.2"/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  <row r="45" spans="2:8" s="3" customFormat="1" x14ac:dyDescent="0.2"/>
    <row r="46" spans="2:8" s="3" customFormat="1" x14ac:dyDescent="0.2"/>
    <row r="47" spans="2:8" s="3" customFormat="1" x14ac:dyDescent="0.2"/>
    <row r="48" spans="2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2023-01-31T22:30:42Z</cp:lastPrinted>
  <dcterms:created xsi:type="dcterms:W3CDTF">2019-12-05T18:23:32Z</dcterms:created>
  <dcterms:modified xsi:type="dcterms:W3CDTF">2023-02-02T16:52:11Z</dcterms:modified>
</cp:coreProperties>
</file>